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Salary Mar-23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<sst xmlns="http://schemas.openxmlformats.org/spreadsheetml/2006/main" count="34" uniqueCount="32">
  <si>
    <t>S.
No</t>
  </si>
  <si>
    <t>EMP ID</t>
  </si>
  <si>
    <t>Father's Name</t>
  </si>
  <si>
    <t>ESI No.</t>
  </si>
  <si>
    <t>Days</t>
  </si>
  <si>
    <t>Duty</t>
  </si>
  <si>
    <t>Basic</t>
  </si>
  <si>
    <t>Hra</t>
  </si>
  <si>
    <t>Total</t>
  </si>
  <si>
    <t>Basic 
Salary</t>
  </si>
  <si>
    <t>P/F 
Ded</t>
  </si>
  <si>
    <t>ESI 
Ded</t>
  </si>
  <si>
    <t>Net 
Payable</t>
  </si>
  <si>
    <t>Signature</t>
  </si>
  <si>
    <t>NAME of EMP</t>
  </si>
  <si>
    <t>UAN No</t>
  </si>
  <si>
    <t>Division</t>
  </si>
  <si>
    <t>Bank Transfer</t>
  </si>
  <si>
    <t>Desig
nation</t>
  </si>
  <si>
    <t>KPO</t>
  </si>
  <si>
    <t>DSY Solutions</t>
  </si>
  <si>
    <t># 201, 2nd Floor, 5-Community Centre, Naraina Industrial Area, New Delhi 110028</t>
  </si>
  <si>
    <t>E-mail: dsysbses@rediffmail.com, dsysolutions06@gmail.com, jpdhankar@hotmail.com</t>
  </si>
  <si>
    <t>Mobile : 9212626107 / 9899605995</t>
  </si>
  <si>
    <t>Wages Sheet</t>
  </si>
  <si>
    <t>Dept : Tata Power Delhi Distribution Limited</t>
  </si>
  <si>
    <t>SATBEER SAH</t>
  </si>
  <si>
    <t>MUNSHI SAH</t>
  </si>
  <si>
    <t>Division/Circle : Pritampura</t>
  </si>
  <si>
    <t>DSYS3781</t>
  </si>
  <si>
    <t>Pritampura</t>
  </si>
  <si>
    <t>Month : Mar-2023</t>
  </si>
</sst>
</file>

<file path=xl/styles.xml><?xml version="1.0" encoding="utf-8"?>
<styleSheet xmlns="http://schemas.openxmlformats.org/spreadsheetml/2006/main">
  <numFmts count="6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yy"/>
    <numFmt numFmtId="173" formatCode="_(* #,##0.00_);_(* \(#,##0.00\);_(* \-??_);_(@_)"/>
    <numFmt numFmtId="174" formatCode="0;[Red]0"/>
    <numFmt numFmtId="175" formatCode="_(* #,##0_);_(* \(#,##0\);_(* \-_);_(@_)"/>
    <numFmt numFmtId="176" formatCode="[$-409]dddd\,\ mmmm\ dd\,\ yyyy"/>
    <numFmt numFmtId="177" formatCode="[$-409]h:mm:ss\ AM/PM"/>
    <numFmt numFmtId="178" formatCode="_-* #,##0.00_-;\-* #,##0.00_-;_-* &quot;-&quot;??_-;_-@_-"/>
    <numFmt numFmtId="179" formatCode="_-* #,##0.0_-;\-* #,##0.0_-;_-* &quot;-&quot;??_-;_-@_-"/>
    <numFmt numFmtId="180" formatCode="_-* #,##0_-;\-* #,##0_-;_-* &quot;-&quot;??_-;_-@_-"/>
    <numFmt numFmtId="181" formatCode="_(* #,##0_);_(* \(#,##0\);_(* &quot;-&quot;??_);_(@_)"/>
    <numFmt numFmtId="182" formatCode="_(* #,##0.0_);_(* \(#,##0.0\);_(* \-??_);_(@_)"/>
    <numFmt numFmtId="183" formatCode="_(* #,##0_);_(* \(#,##0\);_(* \-??_);_(@_)"/>
    <numFmt numFmtId="184" formatCode="[$-409]d\-mmm\-yy;@"/>
    <numFmt numFmtId="185" formatCode="_(* #,##0.0_);_(* \(#,##0.0\);_(* &quot;-&quot;??_);_(@_)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\-??_-;_-@_-"/>
    <numFmt numFmtId="192" formatCode="0.00000"/>
    <numFmt numFmtId="193" formatCode="0.0000"/>
    <numFmt numFmtId="194" formatCode="0.000"/>
    <numFmt numFmtId="195" formatCode="0.0000E+00"/>
    <numFmt numFmtId="196" formatCode="0.000E+00"/>
    <numFmt numFmtId="197" formatCode="0.0E+00"/>
    <numFmt numFmtId="198" formatCode="0E+00"/>
    <numFmt numFmtId="199" formatCode="0.00000E+00"/>
    <numFmt numFmtId="200" formatCode="0.000000E+00"/>
    <numFmt numFmtId="201" formatCode="0.0000000E+00"/>
    <numFmt numFmtId="202" formatCode="0.00000000E+00"/>
    <numFmt numFmtId="203" formatCode="0.000000000E+00"/>
    <numFmt numFmtId="204" formatCode="0.0000000000E+00"/>
    <numFmt numFmtId="205" formatCode="0.00000000000E+00"/>
    <numFmt numFmtId="206" formatCode="0.000000000000E+00"/>
    <numFmt numFmtId="207" formatCode="0.0000000000000E+00"/>
    <numFmt numFmtId="208" formatCode="0.00000000000000E+00"/>
    <numFmt numFmtId="209" formatCode="0.000000000000000E+00"/>
    <numFmt numFmtId="210" formatCode="0.0000000000000000E+00"/>
    <numFmt numFmtId="211" formatCode="0.00000000000000000E+00"/>
    <numFmt numFmtId="212" formatCode="???"/>
    <numFmt numFmtId="213" formatCode="[$-409]dddd\,\ mmmm\ d\,\ yyyy"/>
    <numFmt numFmtId="214" formatCode="_(* #,##0.000_);_(* \(#,##0.000\);_(* \-??_);_(@_)"/>
    <numFmt numFmtId="215" formatCode="_(* #,##0.0000_);_(* \(#,##0.0000\);_(* \-??_);_(@_)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56"/>
      <name val="Calibri"/>
      <family val="2"/>
    </font>
    <font>
      <sz val="9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2060"/>
      <name val="Calibri"/>
      <family val="2"/>
    </font>
    <font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4" fontId="3" fillId="0" borderId="0" applyFill="0" applyBorder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179" fontId="22" fillId="0" borderId="10" xfId="42" applyNumberFormat="1" applyFont="1" applyFill="1" applyBorder="1" applyAlignment="1">
      <alignment horizontal="center" vertical="center"/>
    </xf>
    <xf numFmtId="183" fontId="23" fillId="0" borderId="10" xfId="42" applyNumberFormat="1" applyFont="1" applyFill="1" applyBorder="1" applyAlignment="1">
      <alignment horizontal="center" vertical="center"/>
    </xf>
    <xf numFmtId="183" fontId="23" fillId="0" borderId="10" xfId="42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83" fontId="23" fillId="0" borderId="10" xfId="42" applyNumberFormat="1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183" fontId="22" fillId="0" borderId="10" xfId="42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vertical="center"/>
    </xf>
    <xf numFmtId="1" fontId="45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83" fontId="23" fillId="0" borderId="0" xfId="42" applyNumberFormat="1" applyFont="1" applyFill="1" applyAlignment="1">
      <alignment vertical="center"/>
    </xf>
    <xf numFmtId="183" fontId="23" fillId="0" borderId="0" xfId="42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84" fontId="46" fillId="0" borderId="0" xfId="62" applyNumberFormat="1" applyFont="1" applyFill="1" applyBorder="1" applyAlignment="1">
      <alignment vertical="center"/>
      <protection/>
    </xf>
    <xf numFmtId="184" fontId="46" fillId="0" borderId="0" xfId="62" applyNumberFormat="1" applyFont="1" applyFill="1" applyBorder="1" applyAlignment="1">
      <alignment horizontal="left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183" fontId="23" fillId="0" borderId="0" xfId="42" applyNumberFormat="1" applyFont="1" applyFill="1" applyBorder="1" applyAlignment="1">
      <alignment horizontal="center" vertical="center"/>
    </xf>
    <xf numFmtId="183" fontId="23" fillId="0" borderId="0" xfId="4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62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horizontal="left" vertical="center"/>
      <protection/>
    </xf>
    <xf numFmtId="181" fontId="23" fillId="0" borderId="0" xfId="44" applyNumberFormat="1" applyFont="1" applyFill="1" applyBorder="1" applyAlignment="1">
      <alignment vertical="center"/>
    </xf>
    <xf numFmtId="181" fontId="47" fillId="0" borderId="0" xfId="44" applyNumberFormat="1" applyFont="1" applyFill="1" applyBorder="1" applyAlignment="1">
      <alignment vertical="center"/>
    </xf>
    <xf numFmtId="181" fontId="47" fillId="0" borderId="0" xfId="44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" fontId="45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8" xfId="58"/>
    <cellStyle name="Normal 2" xfId="59"/>
    <cellStyle name="Normal 2 2" xfId="60"/>
    <cellStyle name="Normal 2 3" xfId="61"/>
    <cellStyle name="Normal 3" xfId="62"/>
    <cellStyle name="Normal 5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O18" sqref="O18"/>
    </sheetView>
  </sheetViews>
  <sheetFormatPr defaultColWidth="9.140625" defaultRowHeight="12.75"/>
  <cols>
    <col min="1" max="1" width="2.8515625" style="9" bestFit="1" customWidth="1"/>
    <col min="2" max="2" width="10.00390625" style="9" customWidth="1"/>
    <col min="3" max="3" width="14.421875" style="14" customWidth="1"/>
    <col min="4" max="4" width="16.421875" style="14" customWidth="1"/>
    <col min="5" max="5" width="9.00390625" style="14" customWidth="1"/>
    <col min="6" max="6" width="9.7109375" style="24" customWidth="1"/>
    <col min="7" max="7" width="10.28125" style="14" customWidth="1"/>
    <col min="8" max="8" width="11.28125" style="14" customWidth="1"/>
    <col min="9" max="9" width="4.140625" style="9" customWidth="1"/>
    <col min="10" max="10" width="5.140625" style="9" customWidth="1"/>
    <col min="11" max="11" width="7.7109375" style="25" customWidth="1"/>
    <col min="12" max="12" width="7.8515625" style="25" customWidth="1"/>
    <col min="13" max="16" width="7.7109375" style="25" customWidth="1"/>
    <col min="17" max="17" width="6.8515625" style="25" customWidth="1"/>
    <col min="18" max="18" width="6.00390625" style="25" customWidth="1"/>
    <col min="19" max="19" width="7.7109375" style="25" bestFit="1" customWidth="1"/>
    <col min="20" max="20" width="12.8515625" style="26" customWidth="1"/>
    <col min="21" max="16384" width="9.140625" style="9" customWidth="1"/>
  </cols>
  <sheetData>
    <row r="1" spans="1:20" s="36" customFormat="1" ht="12">
      <c r="A1" s="29"/>
      <c r="B1" s="30" t="s">
        <v>20</v>
      </c>
      <c r="C1" s="30"/>
      <c r="D1" s="30"/>
      <c r="E1" s="30"/>
      <c r="F1" s="30"/>
      <c r="G1" s="30"/>
      <c r="H1" s="31"/>
      <c r="I1" s="32"/>
      <c r="J1" s="33"/>
      <c r="K1" s="33"/>
      <c r="L1" s="34"/>
      <c r="M1" s="34"/>
      <c r="N1" s="34"/>
      <c r="O1" s="34"/>
      <c r="P1" s="34"/>
      <c r="Q1" s="34"/>
      <c r="R1" s="34"/>
      <c r="S1" s="33"/>
      <c r="T1" s="29"/>
    </row>
    <row r="2" spans="1:20" s="36" customFormat="1" ht="12">
      <c r="A2" s="29"/>
      <c r="B2" s="37" t="s">
        <v>21</v>
      </c>
      <c r="C2" s="38"/>
      <c r="D2" s="38"/>
      <c r="E2" s="38"/>
      <c r="F2" s="38"/>
      <c r="G2" s="38"/>
      <c r="H2" s="39"/>
      <c r="I2" s="32"/>
      <c r="J2" s="33"/>
      <c r="K2" s="33"/>
      <c r="L2" s="34"/>
      <c r="M2" s="34"/>
      <c r="N2" s="34"/>
      <c r="O2" s="34"/>
      <c r="P2" s="34"/>
      <c r="Q2" s="34"/>
      <c r="R2" s="34"/>
      <c r="S2" s="33"/>
      <c r="T2" s="29"/>
    </row>
    <row r="3" spans="1:20" s="36" customFormat="1" ht="12">
      <c r="A3" s="29"/>
      <c r="B3" s="40" t="s">
        <v>22</v>
      </c>
      <c r="C3" s="41"/>
      <c r="D3" s="41"/>
      <c r="E3" s="41"/>
      <c r="F3" s="41"/>
      <c r="G3" s="41"/>
      <c r="H3" s="42"/>
      <c r="I3" s="32"/>
      <c r="J3" s="33"/>
      <c r="K3" s="33"/>
      <c r="L3" s="34"/>
      <c r="M3" s="34"/>
      <c r="N3" s="34"/>
      <c r="O3" s="34"/>
      <c r="P3" s="34"/>
      <c r="Q3" s="34"/>
      <c r="R3" s="34"/>
      <c r="S3" s="33"/>
      <c r="T3" s="29"/>
    </row>
    <row r="4" spans="1:20" s="36" customFormat="1" ht="12">
      <c r="A4" s="29"/>
      <c r="B4" s="36" t="s">
        <v>23</v>
      </c>
      <c r="H4" s="35"/>
      <c r="I4" s="29"/>
      <c r="J4" s="33"/>
      <c r="K4" s="33"/>
      <c r="L4" s="34"/>
      <c r="M4" s="34"/>
      <c r="N4" s="34"/>
      <c r="O4" s="34"/>
      <c r="P4" s="34"/>
      <c r="Q4" s="34"/>
      <c r="R4" s="34"/>
      <c r="S4" s="33"/>
      <c r="T4" s="29"/>
    </row>
    <row r="5" spans="1:20" s="36" customFormat="1" ht="12">
      <c r="A5" s="29"/>
      <c r="B5" s="36" t="s">
        <v>24</v>
      </c>
      <c r="C5" s="43"/>
      <c r="D5" s="43"/>
      <c r="E5" s="43"/>
      <c r="F5" s="43"/>
      <c r="G5" s="43"/>
      <c r="H5" s="44"/>
      <c r="I5" s="29"/>
      <c r="J5" s="33"/>
      <c r="K5" s="33"/>
      <c r="L5" s="34"/>
      <c r="M5" s="34"/>
      <c r="N5" s="34"/>
      <c r="O5" s="34"/>
      <c r="P5" s="34"/>
      <c r="Q5" s="34"/>
      <c r="R5" s="34"/>
      <c r="S5" s="33"/>
      <c r="T5" s="29"/>
    </row>
    <row r="6" spans="1:20" ht="12">
      <c r="A6" s="29"/>
      <c r="B6" s="36" t="s">
        <v>25</v>
      </c>
      <c r="C6" s="43"/>
      <c r="D6" s="43"/>
      <c r="E6" s="43"/>
      <c r="F6" s="43"/>
      <c r="G6" s="43"/>
      <c r="H6" s="44"/>
      <c r="I6" s="29"/>
      <c r="J6" s="33"/>
      <c r="K6" s="33"/>
      <c r="L6" s="34"/>
      <c r="M6" s="34"/>
      <c r="N6" s="34"/>
      <c r="O6" s="34"/>
      <c r="P6" s="34"/>
      <c r="Q6" s="34"/>
      <c r="R6" s="34"/>
      <c r="S6" s="33"/>
      <c r="T6" s="29"/>
    </row>
    <row r="7" spans="1:20" ht="12">
      <c r="A7" s="29"/>
      <c r="B7" s="36" t="s">
        <v>28</v>
      </c>
      <c r="C7" s="43"/>
      <c r="D7" s="43"/>
      <c r="E7" s="43"/>
      <c r="F7" s="43"/>
      <c r="G7" s="43"/>
      <c r="H7" s="44"/>
      <c r="I7" s="29"/>
      <c r="J7" s="33"/>
      <c r="K7" s="33"/>
      <c r="L7" s="34"/>
      <c r="M7" s="34"/>
      <c r="N7" s="34"/>
      <c r="O7" s="34"/>
      <c r="P7" s="34"/>
      <c r="Q7" s="34"/>
      <c r="R7" s="34"/>
      <c r="S7" s="33"/>
      <c r="T7" s="29"/>
    </row>
    <row r="8" spans="1:20" ht="12">
      <c r="A8" s="29"/>
      <c r="B8" s="43" t="s">
        <v>31</v>
      </c>
      <c r="C8" s="43"/>
      <c r="D8" s="43"/>
      <c r="E8" s="43"/>
      <c r="F8" s="43"/>
      <c r="G8" s="43"/>
      <c r="H8" s="44"/>
      <c r="I8" s="29"/>
      <c r="J8" s="33"/>
      <c r="K8" s="33"/>
      <c r="L8" s="34"/>
      <c r="M8" s="34"/>
      <c r="N8" s="34"/>
      <c r="O8" s="34"/>
      <c r="P8" s="34"/>
      <c r="Q8" s="34"/>
      <c r="R8" s="34"/>
      <c r="S8" s="33"/>
      <c r="T8" s="29"/>
    </row>
    <row r="9" spans="1:20" ht="22.5" customHeight="1">
      <c r="A9" s="2" t="s">
        <v>0</v>
      </c>
      <c r="B9" s="2" t="s">
        <v>1</v>
      </c>
      <c r="C9" s="3" t="s">
        <v>14</v>
      </c>
      <c r="D9" s="3" t="s">
        <v>2</v>
      </c>
      <c r="E9" s="4" t="s">
        <v>18</v>
      </c>
      <c r="F9" s="15" t="s">
        <v>16</v>
      </c>
      <c r="G9" s="17" t="s">
        <v>3</v>
      </c>
      <c r="H9" s="18" t="s">
        <v>15</v>
      </c>
      <c r="I9" s="5" t="s">
        <v>4</v>
      </c>
      <c r="J9" s="6" t="s">
        <v>5</v>
      </c>
      <c r="K9" s="7" t="s">
        <v>6</v>
      </c>
      <c r="L9" s="8" t="s">
        <v>7</v>
      </c>
      <c r="M9" s="7" t="s">
        <v>8</v>
      </c>
      <c r="N9" s="8" t="s">
        <v>9</v>
      </c>
      <c r="O9" s="8" t="s">
        <v>7</v>
      </c>
      <c r="P9" s="7" t="s">
        <v>8</v>
      </c>
      <c r="Q9" s="8" t="s">
        <v>10</v>
      </c>
      <c r="R9" s="8" t="s">
        <v>11</v>
      </c>
      <c r="S9" s="8" t="s">
        <v>12</v>
      </c>
      <c r="T9" s="7" t="s">
        <v>13</v>
      </c>
    </row>
    <row r="10" spans="1:20" s="13" customFormat="1" ht="46.5" customHeight="1">
      <c r="A10" s="10">
        <v>1</v>
      </c>
      <c r="B10" s="45" t="s">
        <v>29</v>
      </c>
      <c r="C10" s="45" t="s">
        <v>26</v>
      </c>
      <c r="D10" s="45" t="s">
        <v>27</v>
      </c>
      <c r="E10" s="46" t="s">
        <v>19</v>
      </c>
      <c r="F10" s="27" t="s">
        <v>30</v>
      </c>
      <c r="G10" s="45">
        <v>2213699530</v>
      </c>
      <c r="H10" s="47">
        <v>100921668429</v>
      </c>
      <c r="I10" s="11">
        <v>31</v>
      </c>
      <c r="J10" s="1">
        <v>31</v>
      </c>
      <c r="K10" s="12">
        <v>15000</v>
      </c>
      <c r="L10" s="12">
        <v>5357</v>
      </c>
      <c r="M10" s="12">
        <f>K10+L10</f>
        <v>20357</v>
      </c>
      <c r="N10" s="7">
        <f>K10/I10*J10</f>
        <v>15000</v>
      </c>
      <c r="O10" s="7">
        <f>L10/I10*J10</f>
        <v>5357</v>
      </c>
      <c r="P10" s="7">
        <f>N10+O10</f>
        <v>20357</v>
      </c>
      <c r="Q10" s="7">
        <f>N10*12%</f>
        <v>1800</v>
      </c>
      <c r="R10" s="7">
        <f>ROUNDUP(P10*0.75%,0)</f>
        <v>153</v>
      </c>
      <c r="S10" s="7">
        <f>P10-Q10-R10</f>
        <v>18404</v>
      </c>
      <c r="T10" s="7" t="s">
        <v>17</v>
      </c>
    </row>
    <row r="11" spans="1:20" s="23" customFormat="1" ht="46.5" customHeight="1">
      <c r="A11" s="22"/>
      <c r="B11" s="20"/>
      <c r="C11" s="3"/>
      <c r="D11" s="3"/>
      <c r="E11" s="3"/>
      <c r="F11" s="5"/>
      <c r="G11" s="19"/>
      <c r="H11" s="21"/>
      <c r="I11" s="22"/>
      <c r="J11" s="22">
        <f aca="true" t="shared" si="0" ref="J11:S11">SUM(J10:J10)</f>
        <v>31</v>
      </c>
      <c r="K11" s="22">
        <f t="shared" si="0"/>
        <v>15000</v>
      </c>
      <c r="L11" s="22">
        <f t="shared" si="0"/>
        <v>5357</v>
      </c>
      <c r="M11" s="22">
        <f t="shared" si="0"/>
        <v>20357</v>
      </c>
      <c r="N11" s="22">
        <f t="shared" si="0"/>
        <v>15000</v>
      </c>
      <c r="O11" s="48">
        <f t="shared" si="0"/>
        <v>5357</v>
      </c>
      <c r="P11" s="48">
        <f t="shared" si="0"/>
        <v>20357</v>
      </c>
      <c r="Q11" s="48">
        <f t="shared" si="0"/>
        <v>1800</v>
      </c>
      <c r="R11" s="48">
        <f t="shared" si="0"/>
        <v>153</v>
      </c>
      <c r="S11" s="48">
        <f t="shared" si="0"/>
        <v>18404</v>
      </c>
      <c r="T11" s="16"/>
    </row>
    <row r="12" ht="12">
      <c r="B12" s="28"/>
    </row>
    <row r="13" ht="12">
      <c r="B13" s="28"/>
    </row>
    <row r="14" ht="12">
      <c r="B14" s="28"/>
    </row>
    <row r="15" ht="12">
      <c r="B15" s="28"/>
    </row>
    <row r="16" ht="12">
      <c r="B16" s="28"/>
    </row>
    <row r="17" ht="12">
      <c r="B17" s="28"/>
    </row>
    <row r="18" ht="12">
      <c r="B18" s="28"/>
    </row>
    <row r="19" ht="12">
      <c r="B19" s="28"/>
    </row>
    <row r="20" ht="12">
      <c r="B20" s="28"/>
    </row>
    <row r="21" ht="12">
      <c r="B21" s="28"/>
    </row>
    <row r="22" ht="12">
      <c r="B22" s="28"/>
    </row>
    <row r="23" ht="12">
      <c r="B23" s="28"/>
    </row>
    <row r="24" ht="12">
      <c r="B24" s="28"/>
    </row>
    <row r="25" ht="12">
      <c r="B25" s="28"/>
    </row>
  </sheetData>
  <sheetProtection/>
  <conditionalFormatting sqref="D10">
    <cfRule type="duplicateValues" priority="327" dxfId="0" stopIfTrue="1">
      <formula>AND(COUNTIF($D$10:$D$10,D10)&gt;1,NOT(ISBLANK(D10)))</formula>
    </cfRule>
  </conditionalFormatting>
  <printOptions/>
  <pageMargins left="0.2362204724409449" right="0.2362204724409449" top="0.35433070866141736" bottom="0.31496062992125984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CONTRACTOR</dc:creator>
  <cp:keywords/>
  <dc:description/>
  <cp:lastModifiedBy>Windows User</cp:lastModifiedBy>
  <cp:lastPrinted>2023-04-25T03:37:19Z</cp:lastPrinted>
  <dcterms:created xsi:type="dcterms:W3CDTF">2009-12-29T04:26:20Z</dcterms:created>
  <dcterms:modified xsi:type="dcterms:W3CDTF">2023-04-25T03:38:48Z</dcterms:modified>
  <cp:category/>
  <cp:version/>
  <cp:contentType/>
  <cp:contentStatus/>
</cp:coreProperties>
</file>